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5345" windowHeight="4545"/>
  </bookViews>
  <sheets>
    <sheet name="topics" sheetId="1" r:id="rId1"/>
    <sheet name="Evaluation" sheetId="2" r:id="rId2"/>
    <sheet name="List2" sheetId="3" r:id="rId3"/>
  </sheets>
  <definedNames>
    <definedName name="_xlnm._FilterDatabase" localSheetId="0" hidden="1">topics!$A$2:$M$12</definedName>
  </definedNames>
  <calcPr calcId="145621" iterate="1" iterateCount="1000" calcOnSave="0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4" i="1"/>
  <c r="H21" i="2" l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" i="2"/>
</calcChain>
</file>

<file path=xl/sharedStrings.xml><?xml version="1.0" encoding="utf-8"?>
<sst xmlns="http://schemas.openxmlformats.org/spreadsheetml/2006/main" count="134" uniqueCount="66">
  <si>
    <t>Austrian student</t>
  </si>
  <si>
    <t>Czech student</t>
  </si>
  <si>
    <t>TOPIC OF SEMINAR PAPER</t>
  </si>
  <si>
    <t>SUPERVISOR(S)</t>
  </si>
  <si>
    <t>Name</t>
  </si>
  <si>
    <t>Presentation</t>
  </si>
  <si>
    <t>Attendnance</t>
  </si>
  <si>
    <t xml:space="preserve">Paper (a) </t>
  </si>
  <si>
    <t xml:space="preserve">Paper (b) </t>
  </si>
  <si>
    <t xml:space="preserve">Paper (c) </t>
  </si>
  <si>
    <t xml:space="preserve">Paper (d) </t>
  </si>
  <si>
    <t>SUM</t>
  </si>
  <si>
    <t>PAPER</t>
  </si>
  <si>
    <t>PRESENTATION</t>
  </si>
  <si>
    <t>Certificate</t>
  </si>
  <si>
    <t>Active lecture participation</t>
  </si>
  <si>
    <t>Points</t>
  </si>
  <si>
    <t>Prof. Knapek</t>
  </si>
  <si>
    <t>Prof. Haas</t>
  </si>
  <si>
    <t>Dr. Ajanovic</t>
  </si>
  <si>
    <t>Sara Fritz</t>
  </si>
  <si>
    <t>Status</t>
  </si>
  <si>
    <t>Czech part will not finish</t>
  </si>
  <si>
    <t>no presentation</t>
  </si>
  <si>
    <t xml:space="preserve">Presentation </t>
  </si>
  <si>
    <t>Differences in wholesale electricity price development (spot vs long-term)</t>
  </si>
  <si>
    <t>Michael Schrammel</t>
  </si>
  <si>
    <t>Tomas Zaruba</t>
  </si>
  <si>
    <t>Jose David Alvarez</t>
  </si>
  <si>
    <t>Eliska Fujlerova</t>
  </si>
  <si>
    <t>Smart Cities: State of Art and Comparison</t>
  </si>
  <si>
    <t>E-mobility in urban areas: comparison of policies and lessons learned</t>
  </si>
  <si>
    <t>Ludwig Willingshofer</t>
  </si>
  <si>
    <t>Olha Khymych</t>
  </si>
  <si>
    <t>economics of e-mobility: costs, fuel and electricity prices, taxes</t>
  </si>
  <si>
    <t>Johannes Dissauer</t>
  </si>
  <si>
    <t>Amna Farooq Husain</t>
  </si>
  <si>
    <t>Biomass potentials</t>
  </si>
  <si>
    <t>Jakob Aichinger</t>
  </si>
  <si>
    <t>Alp Arslan Suleymanli</t>
  </si>
  <si>
    <t>state of biofuels: difference in types, quantities, feedstocks costs (2000-2015)</t>
  </si>
  <si>
    <t>Sebastian Ehrmann</t>
  </si>
  <si>
    <t>Jan Purchard</t>
  </si>
  <si>
    <t>The economics of small decentralized pv-systems</t>
  </si>
  <si>
    <t>Erik Budanov</t>
  </si>
  <si>
    <t>Ani Revazyan</t>
  </si>
  <si>
    <t>Gerhard karlicek</t>
  </si>
  <si>
    <t>Viktoria Sorocinova</t>
  </si>
  <si>
    <t>Behzad Parvin</t>
  </si>
  <si>
    <t>Marcel Tkacik</t>
  </si>
  <si>
    <t>energy savings potential in czech republic and austria</t>
  </si>
  <si>
    <t>Tobias Hofer</t>
  </si>
  <si>
    <t>Karim Abdul Issakar</t>
  </si>
  <si>
    <t>promoting renewables in transport: targets, strategies, costs by technology</t>
  </si>
  <si>
    <t>promoting renewables in electricity: targets, strategies, costs by technology</t>
  </si>
  <si>
    <t>Ondrej Vojacek</t>
  </si>
  <si>
    <t>Gerhard Karlicek</t>
  </si>
  <si>
    <t>Jose David Alvarez, Eliska Fujlerova: Smart Cities: State of Art and Comparison</t>
  </si>
  <si>
    <t>Ludwig Willingshofer, Olha Khymych: E-mobility in urban areas: comparison of policies and lessons learned</t>
  </si>
  <si>
    <t>Johannes Dissauer, Amna Farooq Husain: Economics of e-mobility: costs, fuel and electricity prices, taxes</t>
  </si>
  <si>
    <t>Jakob Aichinger, Alp Arslan Suleymanli: Biomass potentials</t>
  </si>
  <si>
    <t>Sebastian Ehrmann, Jan Purchard: State of biofuels: difference in types, quantities, feedstocks costs (2000-2015)</t>
  </si>
  <si>
    <t>Erik Budanov, Ani Revazyan: The economics of small decentralized pv-systems</t>
  </si>
  <si>
    <t>Gerhard karlicek, Viktoria Sorocinova: Promoting renewables in electricity: targets, strategies, costs by technology</t>
  </si>
  <si>
    <t>Behzad Parvin, Marcel Tkacik: Promoting renewables in transport: targets, strategies, costs by technology</t>
  </si>
  <si>
    <t>Tobias Hofer, Karim Abdul Issakar: Energy savings potential in czech republic and 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</si>
</sst>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6" fillId="0" borderId="1" xfId="0" applyFont="1" applyFill="1" applyBorder="1"/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/>
    <xf numFmtId="0" fontId="6" fillId="3" borderId="0" xfId="0" applyFont="1" applyFill="1" applyBorder="1"/>
    <xf numFmtId="0" fontId="0" fillId="0" borderId="1" xfId="0" applyFill="1" applyBorder="1"/>
    <xf numFmtId="0" fontId="0" fillId="0" borderId="0" xfId="0" applyFill="1"/>
    <xf numFmtId="0" fontId="0" fillId="0" borderId="2" xfId="0" applyFill="1" applyBorder="1"/>
    <xf numFmtId="1" fontId="0" fillId="0" borderId="1" xfId="0" applyNumberFormat="1" applyFill="1" applyBorder="1" applyAlignment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vertical="center" wrapText="1"/>
    </xf>
    <xf numFmtId="9" fontId="3" fillId="0" borderId="5" xfId="0" applyNumberFormat="1" applyFont="1" applyFill="1" applyBorder="1"/>
    <xf numFmtId="0" fontId="3" fillId="0" borderId="9" xfId="0" applyFont="1" applyFill="1" applyBorder="1"/>
    <xf numFmtId="0" fontId="3" fillId="0" borderId="7" xfId="0" applyFont="1" applyFill="1" applyBorder="1" applyAlignment="1">
      <alignment vertical="center" wrapText="1"/>
    </xf>
    <xf numFmtId="9" fontId="3" fillId="0" borderId="8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0" fillId="0" borderId="13" xfId="0" applyFill="1" applyBorder="1"/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3">
    <cellStyle name="Normální" xfId="0" builtinId="0"/>
    <cellStyle name="Standard 2" xfId="1"/>
    <cellStyle name="Stand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90" zoomScaleNormal="90" workbookViewId="0">
      <selection activeCell="M12" sqref="M12"/>
    </sheetView>
  </sheetViews>
  <sheetFormatPr defaultColWidth="9.140625" defaultRowHeight="15" x14ac:dyDescent="0.25"/>
  <cols>
    <col min="1" max="1" width="3" bestFit="1" customWidth="1"/>
    <col min="2" max="2" width="16.42578125" bestFit="1" customWidth="1"/>
    <col min="3" max="3" width="15.5703125" bestFit="1" customWidth="1"/>
    <col min="4" max="4" width="35.5703125" customWidth="1"/>
    <col min="5" max="5" width="20.42578125" hidden="1" customWidth="1"/>
    <col min="6" max="6" width="21.42578125" bestFit="1" customWidth="1"/>
    <col min="7" max="7" width="17.7109375" bestFit="1" customWidth="1"/>
    <col min="8" max="8" width="6.7109375" bestFit="1" customWidth="1"/>
    <col min="9" max="9" width="13.85546875" bestFit="1" customWidth="1"/>
    <col min="10" max="10" width="13.140625" bestFit="1" customWidth="1"/>
    <col min="11" max="11" width="10.140625" bestFit="1" customWidth="1"/>
  </cols>
  <sheetData>
    <row r="1" spans="1:13" x14ac:dyDescent="0.25">
      <c r="B1" s="44" t="s">
        <v>0</v>
      </c>
      <c r="C1" s="42" t="s">
        <v>1</v>
      </c>
      <c r="D1" s="42" t="s">
        <v>2</v>
      </c>
      <c r="E1" s="25"/>
      <c r="F1" s="27"/>
      <c r="G1" s="42" t="s">
        <v>3</v>
      </c>
      <c r="H1" s="46" t="s">
        <v>16</v>
      </c>
      <c r="I1" s="46"/>
      <c r="J1" s="46"/>
      <c r="K1" s="47" t="s">
        <v>14</v>
      </c>
    </row>
    <row r="2" spans="1:13" s="1" customFormat="1" ht="24.75" thickBot="1" x14ac:dyDescent="0.25">
      <c r="B2" s="45"/>
      <c r="C2" s="43"/>
      <c r="D2" s="43"/>
      <c r="E2" s="26" t="s">
        <v>21</v>
      </c>
      <c r="F2" s="19" t="s">
        <v>24</v>
      </c>
      <c r="G2" s="43"/>
      <c r="H2" s="18" t="s">
        <v>12</v>
      </c>
      <c r="I2" s="18" t="s">
        <v>13</v>
      </c>
      <c r="J2" s="19" t="s">
        <v>15</v>
      </c>
      <c r="K2" s="48"/>
    </row>
    <row r="3" spans="1:13" s="1" customFormat="1" ht="45.75" thickBot="1" x14ac:dyDescent="0.3">
      <c r="A3" s="39">
        <v>1</v>
      </c>
      <c r="B3" s="35" t="s">
        <v>26</v>
      </c>
      <c r="C3" s="3" t="s">
        <v>27</v>
      </c>
      <c r="D3" s="28" t="s">
        <v>25</v>
      </c>
      <c r="E3" s="3"/>
      <c r="F3" s="3"/>
      <c r="G3" s="20" t="s">
        <v>18</v>
      </c>
      <c r="H3" s="20"/>
      <c r="I3" s="20"/>
      <c r="J3" s="20"/>
      <c r="K3" s="21"/>
      <c r="L3" s="16"/>
      <c r="M3" s="16"/>
    </row>
    <row r="4" spans="1:13" s="1" customFormat="1" ht="30" x14ac:dyDescent="0.25">
      <c r="A4" s="40">
        <v>2</v>
      </c>
      <c r="B4" s="36" t="s">
        <v>28</v>
      </c>
      <c r="C4" s="3" t="s">
        <v>29</v>
      </c>
      <c r="D4" s="34" t="s">
        <v>30</v>
      </c>
      <c r="E4" s="3"/>
      <c r="F4" s="3"/>
      <c r="G4" s="20" t="s">
        <v>20</v>
      </c>
      <c r="H4" s="2"/>
      <c r="I4" s="2"/>
      <c r="J4" s="2"/>
      <c r="K4" s="22"/>
      <c r="L4" s="16" t="str">
        <f>B4&amp;C4&amp;D4</f>
        <v>Jose David AlvarezEliska FujlerovaSmart Cities: State of Art and Comparison</v>
      </c>
      <c r="M4" s="16" t="s">
        <v>57</v>
      </c>
    </row>
    <row r="5" spans="1:13" s="1" customFormat="1" ht="30" x14ac:dyDescent="0.25">
      <c r="A5" s="40">
        <v>3</v>
      </c>
      <c r="B5" s="1" t="s">
        <v>32</v>
      </c>
      <c r="C5" s="3" t="s">
        <v>33</v>
      </c>
      <c r="D5" s="34" t="s">
        <v>31</v>
      </c>
      <c r="E5" s="3"/>
      <c r="F5" s="3"/>
      <c r="G5" s="2" t="s">
        <v>19</v>
      </c>
      <c r="H5" s="2"/>
      <c r="I5" s="2"/>
      <c r="J5" s="2"/>
      <c r="K5" s="22"/>
      <c r="L5" s="16" t="str">
        <f t="shared" ref="L5:M12" si="0">B5&amp;C5&amp;D5</f>
        <v>Ludwig WillingshoferOlha KhymychE-mobility in urban areas: comparison of policies and lessons learned</v>
      </c>
      <c r="M5" s="16" t="s">
        <v>58</v>
      </c>
    </row>
    <row r="6" spans="1:13" s="1" customFormat="1" ht="30" x14ac:dyDescent="0.25">
      <c r="A6" s="40">
        <v>4</v>
      </c>
      <c r="B6" s="36" t="s">
        <v>35</v>
      </c>
      <c r="C6" s="3" t="s">
        <v>36</v>
      </c>
      <c r="D6" s="34" t="s">
        <v>34</v>
      </c>
      <c r="E6" s="3"/>
      <c r="F6" s="3"/>
      <c r="G6" s="2" t="s">
        <v>19</v>
      </c>
      <c r="H6" s="2"/>
      <c r="I6" s="2"/>
      <c r="J6" s="2"/>
      <c r="K6" s="22"/>
      <c r="L6" s="16" t="str">
        <f t="shared" si="0"/>
        <v>Johannes DissauerAmna Farooq Husaineconomics of e-mobility: costs, fuel and electricity prices, taxes</v>
      </c>
      <c r="M6" s="16" t="s">
        <v>59</v>
      </c>
    </row>
    <row r="7" spans="1:13" s="1" customFormat="1" ht="24" x14ac:dyDescent="0.25">
      <c r="A7" s="40">
        <v>5</v>
      </c>
      <c r="B7" s="36" t="s">
        <v>38</v>
      </c>
      <c r="C7" s="3" t="s">
        <v>39</v>
      </c>
      <c r="D7" s="29" t="s">
        <v>37</v>
      </c>
      <c r="E7" s="3" t="s">
        <v>22</v>
      </c>
      <c r="F7" s="3"/>
      <c r="G7" s="2" t="s">
        <v>17</v>
      </c>
      <c r="H7" s="2"/>
      <c r="I7" s="2"/>
      <c r="J7" s="2"/>
      <c r="K7" s="22"/>
      <c r="L7" s="16" t="str">
        <f t="shared" si="0"/>
        <v>Jakob AichingerAlp Arslan SuleymanliBiomass potentials</v>
      </c>
      <c r="M7" s="16" t="s">
        <v>60</v>
      </c>
    </row>
    <row r="8" spans="1:13" s="1" customFormat="1" ht="45" x14ac:dyDescent="0.25">
      <c r="A8" s="40">
        <v>6</v>
      </c>
      <c r="B8" s="36" t="s">
        <v>41</v>
      </c>
      <c r="C8" s="3" t="s">
        <v>42</v>
      </c>
      <c r="D8" s="30" t="s">
        <v>40</v>
      </c>
      <c r="E8" s="3"/>
      <c r="F8" s="3"/>
      <c r="G8" s="2" t="s">
        <v>19</v>
      </c>
      <c r="H8" s="2"/>
      <c r="I8" s="2"/>
      <c r="J8" s="2"/>
      <c r="K8" s="22"/>
      <c r="L8" s="16" t="str">
        <f t="shared" si="0"/>
        <v>Sebastian EhrmannJan Purchardstate of biofuels: difference in types, quantities, feedstocks costs (2000-2015)</v>
      </c>
      <c r="M8" s="16" t="s">
        <v>61</v>
      </c>
    </row>
    <row r="9" spans="1:13" s="1" customFormat="1" ht="30" x14ac:dyDescent="0.25">
      <c r="A9" s="40">
        <v>7</v>
      </c>
      <c r="B9" s="36" t="s">
        <v>44</v>
      </c>
      <c r="C9" s="3" t="s">
        <v>45</v>
      </c>
      <c r="D9" s="31" t="s">
        <v>43</v>
      </c>
      <c r="E9" s="3"/>
      <c r="F9" s="3"/>
      <c r="G9" s="2" t="s">
        <v>18</v>
      </c>
      <c r="H9" s="2"/>
      <c r="I9" s="2"/>
      <c r="J9" s="2"/>
      <c r="K9" s="22"/>
      <c r="L9" s="16" t="str">
        <f t="shared" si="0"/>
        <v>Erik BudanovAni RevazyanThe economics of small decentralized pv-systems</v>
      </c>
      <c r="M9" s="16" t="s">
        <v>62</v>
      </c>
    </row>
    <row r="10" spans="1:13" s="1" customFormat="1" ht="45" x14ac:dyDescent="0.25">
      <c r="A10" s="40">
        <v>8</v>
      </c>
      <c r="B10" s="36" t="s">
        <v>46</v>
      </c>
      <c r="C10" s="3" t="s">
        <v>47</v>
      </c>
      <c r="D10" s="32" t="s">
        <v>54</v>
      </c>
      <c r="E10" s="3" t="s">
        <v>23</v>
      </c>
      <c r="F10" s="3"/>
      <c r="G10" s="2" t="s">
        <v>18</v>
      </c>
      <c r="H10" s="2"/>
      <c r="I10" s="2"/>
      <c r="J10" s="2"/>
      <c r="K10" s="22"/>
      <c r="L10" s="16" t="str">
        <f t="shared" si="0"/>
        <v>Gerhard karlicekViktoria Sorocinovapromoting renewables in electricity: targets, strategies, costs by technology</v>
      </c>
      <c r="M10" s="16" t="s">
        <v>63</v>
      </c>
    </row>
    <row r="11" spans="1:13" s="1" customFormat="1" ht="45" x14ac:dyDescent="0.25">
      <c r="A11" s="40">
        <v>9</v>
      </c>
      <c r="B11" s="37" t="s">
        <v>48</v>
      </c>
      <c r="C11" s="3" t="s">
        <v>49</v>
      </c>
      <c r="D11" s="33" t="s">
        <v>53</v>
      </c>
      <c r="E11" s="3"/>
      <c r="F11" s="3"/>
      <c r="G11" s="2" t="s">
        <v>18</v>
      </c>
      <c r="H11" s="2"/>
      <c r="I11" s="2"/>
      <c r="J11" s="2"/>
      <c r="K11" s="22"/>
      <c r="L11" s="16" t="str">
        <f t="shared" si="0"/>
        <v>Behzad ParvinMarcel Tkacikpromoting renewables in transport: targets, strategies, costs by technology</v>
      </c>
      <c r="M11" s="16" t="s">
        <v>64</v>
      </c>
    </row>
    <row r="12" spans="1:13" s="1" customFormat="1" ht="30.75" thickBot="1" x14ac:dyDescent="0.3">
      <c r="A12" s="40">
        <v>10</v>
      </c>
      <c r="B12" s="38" t="s">
        <v>51</v>
      </c>
      <c r="C12" s="3" t="s">
        <v>52</v>
      </c>
      <c r="D12" s="34" t="s">
        <v>50</v>
      </c>
      <c r="E12" s="3"/>
      <c r="F12" s="3"/>
      <c r="G12" s="23" t="s">
        <v>55</v>
      </c>
      <c r="H12" s="23"/>
      <c r="I12" s="23"/>
      <c r="J12" s="23"/>
      <c r="K12" s="24"/>
      <c r="L12" s="16" t="str">
        <f t="shared" si="0"/>
        <v>Tobias HoferKarim Abdul Issakarenergy savings potential in czech republic and austria</v>
      </c>
      <c r="M12" s="16" t="s">
        <v>65</v>
      </c>
    </row>
    <row r="13" spans="1:13" s="1" customFormat="1" ht="12" x14ac:dyDescent="0.2">
      <c r="B13" s="16"/>
      <c r="C13" s="16"/>
      <c r="D13" s="16"/>
      <c r="E13" s="16"/>
      <c r="F13" s="16"/>
      <c r="G13" s="16"/>
      <c r="H13" s="17"/>
      <c r="I13" s="16"/>
      <c r="J13" s="16"/>
      <c r="K13" s="16"/>
      <c r="L13" s="16"/>
      <c r="M13" s="16"/>
    </row>
    <row r="14" spans="1:13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</sheetData>
  <autoFilter ref="A2:M12"/>
  <mergeCells count="6">
    <mergeCell ref="C1:C2"/>
    <mergeCell ref="B1:B2"/>
    <mergeCell ref="H1:J1"/>
    <mergeCell ref="K1:K2"/>
    <mergeCell ref="G1:G2"/>
    <mergeCell ref="D1:D2"/>
  </mergeCells>
  <pageMargins left="0.7" right="0.7" top="0.78740157499999996" bottom="0.78740157499999996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H19" sqref="H19"/>
    </sheetView>
  </sheetViews>
  <sheetFormatPr defaultColWidth="9.140625" defaultRowHeight="15" x14ac:dyDescent="0.25"/>
  <cols>
    <col min="1" max="1" width="21.140625" customWidth="1"/>
    <col min="2" max="3" width="12.42578125" bestFit="1" customWidth="1"/>
  </cols>
  <sheetData>
    <row r="1" spans="1:10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5" t="s">
        <v>11</v>
      </c>
    </row>
    <row r="2" spans="1:10" x14ac:dyDescent="0.25">
      <c r="A2" s="3" t="s">
        <v>26</v>
      </c>
      <c r="B2" s="9">
        <v>15</v>
      </c>
      <c r="C2" s="9">
        <v>20</v>
      </c>
      <c r="D2" s="9">
        <v>25</v>
      </c>
      <c r="E2" s="9"/>
      <c r="F2" s="9"/>
      <c r="G2" s="9"/>
      <c r="H2" s="5">
        <f>SUM(B2:G2)</f>
        <v>60</v>
      </c>
      <c r="I2" s="10"/>
      <c r="J2" s="10"/>
    </row>
    <row r="3" spans="1:10" x14ac:dyDescent="0.25">
      <c r="A3" s="3" t="s">
        <v>28</v>
      </c>
      <c r="B3" s="9">
        <v>17</v>
      </c>
      <c r="C3" s="9">
        <v>18</v>
      </c>
      <c r="D3" s="9">
        <v>45</v>
      </c>
      <c r="E3" s="9"/>
      <c r="F3" s="9"/>
      <c r="G3" s="9"/>
      <c r="H3" s="5">
        <f t="shared" ref="H3:H21" si="0">SUM(B3:G3)</f>
        <v>80</v>
      </c>
      <c r="I3" s="10"/>
      <c r="J3" s="10"/>
    </row>
    <row r="4" spans="1:10" ht="15" customHeight="1" x14ac:dyDescent="0.25">
      <c r="A4" s="3" t="s">
        <v>32</v>
      </c>
      <c r="B4" s="9">
        <v>17</v>
      </c>
      <c r="C4" s="9">
        <v>18</v>
      </c>
      <c r="D4" s="9">
        <v>55</v>
      </c>
      <c r="E4" s="9"/>
      <c r="F4" s="9"/>
      <c r="G4" s="9"/>
      <c r="H4" s="5">
        <f t="shared" si="0"/>
        <v>90</v>
      </c>
      <c r="I4" s="10"/>
      <c r="J4" s="10"/>
    </row>
    <row r="5" spans="1:10" x14ac:dyDescent="0.25">
      <c r="A5" s="3" t="s">
        <v>35</v>
      </c>
      <c r="B5" s="9">
        <v>20</v>
      </c>
      <c r="C5" s="9">
        <v>17</v>
      </c>
      <c r="D5" s="9">
        <v>60</v>
      </c>
      <c r="E5" s="9"/>
      <c r="F5" s="9"/>
      <c r="G5" s="9"/>
      <c r="H5" s="5">
        <f t="shared" si="0"/>
        <v>97</v>
      </c>
      <c r="I5" s="10"/>
      <c r="J5" s="10"/>
    </row>
    <row r="6" spans="1:10" x14ac:dyDescent="0.25">
      <c r="A6" s="3" t="s">
        <v>38</v>
      </c>
      <c r="B6" s="9">
        <v>17</v>
      </c>
      <c r="C6" s="9">
        <v>20</v>
      </c>
      <c r="D6" s="9">
        <v>50</v>
      </c>
      <c r="E6" s="9"/>
      <c r="F6" s="9"/>
      <c r="G6" s="9"/>
      <c r="H6" s="5">
        <f t="shared" si="0"/>
        <v>87</v>
      </c>
      <c r="I6" s="10"/>
      <c r="J6" s="10"/>
    </row>
    <row r="7" spans="1:10" x14ac:dyDescent="0.25">
      <c r="A7" s="14" t="s">
        <v>41</v>
      </c>
      <c r="B7" s="41">
        <v>17</v>
      </c>
      <c r="C7" s="9">
        <v>20</v>
      </c>
      <c r="D7" s="9">
        <v>55</v>
      </c>
      <c r="E7" s="9"/>
      <c r="F7" s="9"/>
      <c r="G7" s="9"/>
      <c r="H7" s="5">
        <f>SUM(C7:G7)</f>
        <v>75</v>
      </c>
      <c r="I7" s="10"/>
      <c r="J7" s="10"/>
    </row>
    <row r="8" spans="1:10" x14ac:dyDescent="0.25">
      <c r="A8" s="3" t="s">
        <v>44</v>
      </c>
      <c r="B8" s="9">
        <v>20</v>
      </c>
      <c r="C8" s="9">
        <v>20</v>
      </c>
      <c r="D8" s="9">
        <v>60</v>
      </c>
      <c r="E8" s="9"/>
      <c r="F8" s="9"/>
      <c r="G8" s="9"/>
      <c r="H8" s="5">
        <f t="shared" si="0"/>
        <v>100</v>
      </c>
      <c r="I8" s="10"/>
      <c r="J8" s="10"/>
    </row>
    <row r="9" spans="1:10" x14ac:dyDescent="0.25">
      <c r="A9" s="3" t="s">
        <v>56</v>
      </c>
      <c r="B9" s="9">
        <v>20</v>
      </c>
      <c r="C9" s="9">
        <v>19</v>
      </c>
      <c r="D9" s="9">
        <v>60</v>
      </c>
      <c r="E9" s="9"/>
      <c r="F9" s="9"/>
      <c r="G9" s="9"/>
      <c r="H9" s="5">
        <f t="shared" si="0"/>
        <v>99</v>
      </c>
      <c r="I9" s="10"/>
      <c r="J9" s="10"/>
    </row>
    <row r="10" spans="1:10" x14ac:dyDescent="0.25">
      <c r="A10" s="15" t="s">
        <v>48</v>
      </c>
      <c r="B10" s="9">
        <v>13</v>
      </c>
      <c r="C10" s="9">
        <v>19</v>
      </c>
      <c r="D10" s="12">
        <v>45</v>
      </c>
      <c r="E10" s="12"/>
      <c r="F10" s="12"/>
      <c r="G10" s="9"/>
      <c r="H10" s="5">
        <f t="shared" si="0"/>
        <v>77</v>
      </c>
      <c r="I10" s="10"/>
      <c r="J10" s="10"/>
    </row>
    <row r="11" spans="1:10" x14ac:dyDescent="0.25">
      <c r="A11" s="2" t="s">
        <v>51</v>
      </c>
      <c r="B11" s="11">
        <v>17</v>
      </c>
      <c r="C11" s="9">
        <v>19</v>
      </c>
      <c r="D11" s="11">
        <v>48</v>
      </c>
      <c r="E11" s="11"/>
      <c r="F11" s="11"/>
      <c r="G11" s="11"/>
      <c r="H11" s="5">
        <f t="shared" si="0"/>
        <v>84</v>
      </c>
      <c r="I11" s="10"/>
      <c r="J11" s="10"/>
    </row>
    <row r="12" spans="1:10" x14ac:dyDescent="0.25">
      <c r="A12" s="3" t="s">
        <v>27</v>
      </c>
      <c r="B12" s="9">
        <v>0</v>
      </c>
      <c r="C12" s="9">
        <v>19</v>
      </c>
      <c r="D12" s="12">
        <v>0</v>
      </c>
      <c r="E12" s="12"/>
      <c r="F12" s="12"/>
      <c r="G12" s="9"/>
      <c r="H12" s="5">
        <f t="shared" si="0"/>
        <v>19</v>
      </c>
      <c r="I12" s="10"/>
      <c r="J12" s="10"/>
    </row>
    <row r="13" spans="1:10" x14ac:dyDescent="0.25">
      <c r="A13" s="3" t="s">
        <v>29</v>
      </c>
      <c r="B13" s="9">
        <v>17</v>
      </c>
      <c r="C13" s="9">
        <v>20</v>
      </c>
      <c r="D13" s="9">
        <v>45</v>
      </c>
      <c r="E13" s="9"/>
      <c r="F13" s="9"/>
      <c r="G13" s="9"/>
      <c r="H13" s="5">
        <f t="shared" si="0"/>
        <v>82</v>
      </c>
      <c r="I13" s="10"/>
      <c r="J13" s="10"/>
    </row>
    <row r="14" spans="1:10" x14ac:dyDescent="0.25">
      <c r="A14" s="3" t="s">
        <v>33</v>
      </c>
      <c r="B14" s="9">
        <v>17</v>
      </c>
      <c r="C14" s="9">
        <v>18</v>
      </c>
      <c r="D14" s="9">
        <v>55</v>
      </c>
      <c r="E14" s="9"/>
      <c r="F14" s="9"/>
      <c r="G14" s="9"/>
      <c r="H14" s="5">
        <f t="shared" si="0"/>
        <v>90</v>
      </c>
      <c r="I14" s="10"/>
      <c r="J14" s="10"/>
    </row>
    <row r="15" spans="1:10" x14ac:dyDescent="0.25">
      <c r="A15" s="3" t="s">
        <v>36</v>
      </c>
      <c r="B15" s="9">
        <v>20</v>
      </c>
      <c r="C15" s="9">
        <v>20</v>
      </c>
      <c r="D15" s="9">
        <v>60</v>
      </c>
      <c r="E15" s="9"/>
      <c r="F15" s="9"/>
      <c r="G15" s="9"/>
      <c r="H15" s="5">
        <f t="shared" si="0"/>
        <v>100</v>
      </c>
      <c r="I15" s="10"/>
      <c r="J15" s="10"/>
    </row>
    <row r="16" spans="1:10" x14ac:dyDescent="0.25">
      <c r="A16" s="3" t="s">
        <v>39</v>
      </c>
      <c r="B16" s="9">
        <v>17</v>
      </c>
      <c r="C16" s="9">
        <v>19</v>
      </c>
      <c r="D16" s="9">
        <v>50</v>
      </c>
      <c r="E16" s="9"/>
      <c r="F16" s="9"/>
      <c r="G16" s="9"/>
      <c r="H16" s="5">
        <f t="shared" si="0"/>
        <v>86</v>
      </c>
      <c r="I16" s="10"/>
      <c r="J16" s="10"/>
    </row>
    <row r="17" spans="1:10" x14ac:dyDescent="0.25">
      <c r="A17" s="3" t="s">
        <v>42</v>
      </c>
      <c r="B17" s="41">
        <v>17</v>
      </c>
      <c r="C17" s="9">
        <v>20</v>
      </c>
      <c r="D17" s="9">
        <v>55</v>
      </c>
      <c r="E17" s="9"/>
      <c r="F17" s="9"/>
      <c r="G17" s="9"/>
      <c r="H17" s="5">
        <f>SUM(C17:G17)</f>
        <v>75</v>
      </c>
      <c r="I17" s="10"/>
      <c r="J17" s="10"/>
    </row>
    <row r="18" spans="1:10" x14ac:dyDescent="0.25">
      <c r="A18" s="3" t="s">
        <v>45</v>
      </c>
      <c r="B18" s="9">
        <v>20</v>
      </c>
      <c r="C18" s="9">
        <v>20</v>
      </c>
      <c r="D18" s="9">
        <v>60</v>
      </c>
      <c r="E18" s="9"/>
      <c r="F18" s="9"/>
      <c r="G18" s="9"/>
      <c r="H18" s="5">
        <f t="shared" si="0"/>
        <v>100</v>
      </c>
      <c r="I18" s="10"/>
      <c r="J18" s="10"/>
    </row>
    <row r="19" spans="1:10" x14ac:dyDescent="0.25">
      <c r="A19" s="3" t="s">
        <v>47</v>
      </c>
      <c r="B19" s="9">
        <v>20</v>
      </c>
      <c r="C19" s="9">
        <v>14</v>
      </c>
      <c r="D19" s="9">
        <v>40</v>
      </c>
      <c r="E19" s="9"/>
      <c r="F19" s="9"/>
      <c r="G19" s="9"/>
      <c r="H19" s="5">
        <f t="shared" si="0"/>
        <v>74</v>
      </c>
      <c r="I19" s="10"/>
      <c r="J19" s="10"/>
    </row>
    <row r="20" spans="1:10" x14ac:dyDescent="0.25">
      <c r="A20" s="3" t="s">
        <v>49</v>
      </c>
      <c r="B20" s="11">
        <v>13</v>
      </c>
      <c r="C20" s="11">
        <v>19</v>
      </c>
      <c r="D20" s="11">
        <v>45</v>
      </c>
      <c r="E20" s="11"/>
      <c r="F20" s="11"/>
      <c r="G20" s="11"/>
      <c r="H20" s="5">
        <f t="shared" si="0"/>
        <v>77</v>
      </c>
      <c r="I20" s="10"/>
      <c r="J20" s="10"/>
    </row>
    <row r="21" spans="1:10" x14ac:dyDescent="0.25">
      <c r="A21" s="3" t="s">
        <v>52</v>
      </c>
      <c r="B21" s="9">
        <v>17</v>
      </c>
      <c r="C21" s="9">
        <v>19</v>
      </c>
      <c r="D21" s="9">
        <v>48</v>
      </c>
      <c r="E21" s="9"/>
      <c r="F21" s="9"/>
      <c r="G21" s="9"/>
      <c r="H21" s="5">
        <f t="shared" si="0"/>
        <v>84</v>
      </c>
    </row>
    <row r="22" spans="1:10" x14ac:dyDescent="0.25">
      <c r="A22" s="6"/>
      <c r="B22" s="7"/>
      <c r="C22" s="7"/>
      <c r="D22" s="7"/>
      <c r="E22" s="7"/>
      <c r="F22" s="7"/>
      <c r="G22" s="7"/>
      <c r="H22" s="8"/>
    </row>
    <row r="23" spans="1:10" x14ac:dyDescent="0.25">
      <c r="A23" s="10"/>
      <c r="B23" s="10"/>
    </row>
    <row r="24" spans="1:10" x14ac:dyDescent="0.25">
      <c r="A24" s="10"/>
      <c r="B24" s="10"/>
    </row>
    <row r="25" spans="1:10" x14ac:dyDescent="0.25">
      <c r="A25" s="10"/>
      <c r="B25" s="10"/>
    </row>
    <row r="26" spans="1:10" x14ac:dyDescent="0.25">
      <c r="A26" s="13"/>
      <c r="B26" s="10"/>
    </row>
    <row r="27" spans="1:10" x14ac:dyDescent="0.25">
      <c r="A27" s="10"/>
      <c r="B27" s="10"/>
    </row>
    <row r="28" spans="1:10" x14ac:dyDescent="0.25">
      <c r="A28" s="10"/>
      <c r="B28" s="10"/>
    </row>
    <row r="29" spans="1:10" x14ac:dyDescent="0.25">
      <c r="A29" s="10"/>
      <c r="B29" s="10"/>
    </row>
    <row r="30" spans="1:10" x14ac:dyDescent="0.25">
      <c r="A30" s="10"/>
      <c r="B30" s="10"/>
    </row>
    <row r="31" spans="1:10" x14ac:dyDescent="0.25">
      <c r="A31" s="10"/>
      <c r="B31" s="10"/>
    </row>
    <row r="32" spans="1:10" x14ac:dyDescent="0.25">
      <c r="A32" s="10"/>
      <c r="B32" s="10"/>
    </row>
    <row r="33" spans="1:2" x14ac:dyDescent="0.25">
      <c r="A33" s="10"/>
      <c r="B33" s="10"/>
    </row>
    <row r="34" spans="1:2" x14ac:dyDescent="0.25">
      <c r="A34" s="10"/>
      <c r="B34" s="10"/>
    </row>
    <row r="35" spans="1:2" x14ac:dyDescent="0.25">
      <c r="A35" s="10"/>
      <c r="B35" s="10"/>
    </row>
    <row r="36" spans="1:2" x14ac:dyDescent="0.25">
      <c r="A36" s="10"/>
      <c r="B36" s="10"/>
    </row>
    <row r="37" spans="1:2" x14ac:dyDescent="0.25">
      <c r="A37" s="10"/>
      <c r="B37" s="10"/>
    </row>
  </sheetData>
  <sortState ref="A11:H20">
    <sortCondition ref="A11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048576"/>
    </sheetView>
  </sheetViews>
  <sheetFormatPr defaultColWidth="9.140625" defaultRowHeight="15" x14ac:dyDescent="0.25"/>
  <cols>
    <col min="1" max="1" width="3" bestFit="1" customWidth="1"/>
    <col min="2" max="2" width="16.42578125" bestFit="1" customWidth="1"/>
    <col min="3" max="3" width="15.5703125" bestFit="1" customWidth="1"/>
    <col min="4" max="4" width="35.5703125" customWidth="1"/>
    <col min="5" max="5" width="17.7109375" bestFit="1" customWidth="1"/>
  </cols>
  <sheetData>
    <row r="1" spans="1:5" x14ac:dyDescent="0.25">
      <c r="B1" s="44" t="s">
        <v>0</v>
      </c>
      <c r="C1" s="42" t="s">
        <v>1</v>
      </c>
      <c r="D1" s="42" t="s">
        <v>2</v>
      </c>
      <c r="E1" s="42" t="s">
        <v>3</v>
      </c>
    </row>
    <row r="2" spans="1:5" ht="15.75" thickBot="1" x14ac:dyDescent="0.3">
      <c r="A2" s="1"/>
      <c r="B2" s="45"/>
      <c r="C2" s="43"/>
      <c r="D2" s="43"/>
      <c r="E2" s="43"/>
    </row>
    <row r="3" spans="1:5" ht="45.75" thickBot="1" x14ac:dyDescent="0.3">
      <c r="A3" s="39">
        <v>1</v>
      </c>
      <c r="B3" s="35" t="s">
        <v>26</v>
      </c>
      <c r="C3" s="3" t="s">
        <v>27</v>
      </c>
      <c r="D3" s="34" t="s">
        <v>25</v>
      </c>
      <c r="E3" s="20" t="s">
        <v>18</v>
      </c>
    </row>
    <row r="4" spans="1:5" ht="30" x14ac:dyDescent="0.25">
      <c r="A4" s="40">
        <v>2</v>
      </c>
      <c r="B4" s="36" t="s">
        <v>28</v>
      </c>
      <c r="C4" s="3" t="s">
        <v>29</v>
      </c>
      <c r="D4" s="34" t="s">
        <v>30</v>
      </c>
      <c r="E4" s="20" t="s">
        <v>20</v>
      </c>
    </row>
    <row r="5" spans="1:5" ht="30" x14ac:dyDescent="0.25">
      <c r="A5" s="40">
        <v>3</v>
      </c>
      <c r="B5" s="1" t="s">
        <v>32</v>
      </c>
      <c r="C5" s="3" t="s">
        <v>33</v>
      </c>
      <c r="D5" s="34" t="s">
        <v>31</v>
      </c>
      <c r="E5" s="2" t="s">
        <v>19</v>
      </c>
    </row>
    <row r="6" spans="1:5" ht="30" x14ac:dyDescent="0.25">
      <c r="A6" s="40">
        <v>4</v>
      </c>
      <c r="B6" s="36" t="s">
        <v>35</v>
      </c>
      <c r="C6" s="3" t="s">
        <v>36</v>
      </c>
      <c r="D6" s="34" t="s">
        <v>34</v>
      </c>
      <c r="E6" s="2" t="s">
        <v>19</v>
      </c>
    </row>
    <row r="7" spans="1:5" ht="24" x14ac:dyDescent="0.25">
      <c r="A7" s="40">
        <v>5</v>
      </c>
      <c r="B7" s="36" t="s">
        <v>38</v>
      </c>
      <c r="C7" s="3" t="s">
        <v>39</v>
      </c>
      <c r="D7" s="34" t="s">
        <v>37</v>
      </c>
      <c r="E7" s="2" t="s">
        <v>17</v>
      </c>
    </row>
    <row r="8" spans="1:5" ht="45" x14ac:dyDescent="0.25">
      <c r="A8" s="40">
        <v>6</v>
      </c>
      <c r="B8" s="36" t="s">
        <v>41</v>
      </c>
      <c r="C8" s="3" t="s">
        <v>42</v>
      </c>
      <c r="D8" s="34" t="s">
        <v>40</v>
      </c>
      <c r="E8" s="2" t="s">
        <v>19</v>
      </c>
    </row>
    <row r="9" spans="1:5" ht="30" x14ac:dyDescent="0.25">
      <c r="A9" s="40">
        <v>7</v>
      </c>
      <c r="B9" s="36" t="s">
        <v>44</v>
      </c>
      <c r="C9" s="3" t="s">
        <v>45</v>
      </c>
      <c r="D9" s="34" t="s">
        <v>43</v>
      </c>
      <c r="E9" s="2" t="s">
        <v>18</v>
      </c>
    </row>
    <row r="10" spans="1:5" ht="45" x14ac:dyDescent="0.25">
      <c r="A10" s="40">
        <v>8</v>
      </c>
      <c r="B10" s="36" t="s">
        <v>46</v>
      </c>
      <c r="C10" s="3" t="s">
        <v>47</v>
      </c>
      <c r="D10" s="34" t="s">
        <v>54</v>
      </c>
      <c r="E10" s="2" t="s">
        <v>18</v>
      </c>
    </row>
    <row r="11" spans="1:5" ht="45" x14ac:dyDescent="0.25">
      <c r="A11" s="40">
        <v>9</v>
      </c>
      <c r="B11" s="37" t="s">
        <v>48</v>
      </c>
      <c r="C11" s="3" t="s">
        <v>49</v>
      </c>
      <c r="D11" s="34" t="s">
        <v>53</v>
      </c>
      <c r="E11" s="2" t="s">
        <v>18</v>
      </c>
    </row>
    <row r="12" spans="1:5" ht="30.75" thickBot="1" x14ac:dyDescent="0.3">
      <c r="A12" s="40">
        <v>10</v>
      </c>
      <c r="B12" s="38" t="s">
        <v>51</v>
      </c>
      <c r="C12" s="3" t="s">
        <v>52</v>
      </c>
      <c r="D12" s="34" t="s">
        <v>50</v>
      </c>
      <c r="E12" s="23" t="s">
        <v>55</v>
      </c>
    </row>
    <row r="13" spans="1:5" x14ac:dyDescent="0.25">
      <c r="A13" s="1"/>
      <c r="B13" s="16"/>
      <c r="C13" s="16"/>
      <c r="D13" s="16"/>
      <c r="E13" s="16"/>
    </row>
    <row r="14" spans="1:5" x14ac:dyDescent="0.25">
      <c r="B14" s="10"/>
      <c r="C14" s="10"/>
      <c r="D14" s="10"/>
      <c r="E14" s="10"/>
    </row>
    <row r="15" spans="1:5" x14ac:dyDescent="0.25">
      <c r="B15" s="10"/>
      <c r="C15" s="10"/>
      <c r="D15" s="10"/>
      <c r="E15" s="10"/>
    </row>
    <row r="16" spans="1:5" x14ac:dyDescent="0.25">
      <c r="B16" s="10"/>
      <c r="C16" s="10"/>
      <c r="D16" s="10"/>
      <c r="E16" s="10"/>
    </row>
  </sheetData>
  <mergeCells count="4"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topics</vt:lpstr>
      <vt:lpstr>Evaluation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2017-01-12T15:10:38Z</dcterms:modified>
</cp:coreProperties>
</file>